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Bendra suvestinė" sheetId="6" r:id="rId1"/>
    <sheet name="2014" sheetId="5" r:id="rId2"/>
    <sheet name="2015" sheetId="1" r:id="rId3"/>
    <sheet name="2016" sheetId="2" r:id="rId4"/>
    <sheet name="2017" sheetId="3" r:id="rId5"/>
    <sheet name="Lapas4" sheetId="4" r:id="rId6"/>
  </sheets>
  <calcPr calcId="125725"/>
</workbook>
</file>

<file path=xl/calcChain.xml><?xml version="1.0" encoding="utf-8"?>
<calcChain xmlns="http://schemas.openxmlformats.org/spreadsheetml/2006/main">
  <c r="C15" i="4"/>
  <c r="B15"/>
  <c r="C14"/>
  <c r="B14"/>
  <c r="C13"/>
  <c r="B13"/>
  <c r="C12"/>
  <c r="B12"/>
  <c r="C5"/>
  <c r="B5"/>
  <c r="B18" i="5"/>
  <c r="B8"/>
  <c r="C8" i="4"/>
  <c r="C7"/>
  <c r="C6"/>
  <c r="B8"/>
  <c r="B7"/>
  <c r="B6"/>
  <c r="B22" i="1"/>
  <c r="B22" i="2"/>
  <c r="B21" i="3"/>
  <c r="B7"/>
  <c r="B24" s="1"/>
  <c r="B8" i="2"/>
  <c r="B8" i="1"/>
  <c r="B21" i="5" l="1"/>
  <c r="B25" i="1"/>
  <c r="B25" i="2"/>
</calcChain>
</file>

<file path=xl/sharedStrings.xml><?xml version="1.0" encoding="utf-8"?>
<sst xmlns="http://schemas.openxmlformats.org/spreadsheetml/2006/main" count="86" uniqueCount="51">
  <si>
    <t>Gyventojų pajamų mokesčio (GMP) 2 % bei tiekėjų paramos lėšų surinkimas bei panaudojimas 2015 metais</t>
  </si>
  <si>
    <t xml:space="preserve">Paramos davėjas </t>
  </si>
  <si>
    <t>Gyventojų pajamų mokestis (2%)</t>
  </si>
  <si>
    <t>Tiekėjų parama</t>
  </si>
  <si>
    <t>Suma (Eur)</t>
  </si>
  <si>
    <t>Iš viso:</t>
  </si>
  <si>
    <t>GAUTOS LĖŠOS</t>
  </si>
  <si>
    <t>PANAUDOTOS LĖŠOS</t>
  </si>
  <si>
    <t>Gyventojų pajamų mokesčio (GMP) 2 % bei tiekėjų paramos lėšų surinkimas bei panaudojimas 2016 metais</t>
  </si>
  <si>
    <t>Gyventojų pajamų mokesčio (GMP) 2 % bei tiekėjų paramos lėšų surinkimas bei panaudojimas 2017 metais</t>
  </si>
  <si>
    <t xml:space="preserve">Spaudiniai </t>
  </si>
  <si>
    <t>Patalpų draudimas</t>
  </si>
  <si>
    <t>Autobuso nuoma</t>
  </si>
  <si>
    <t>Laiptinių remonto paslauga</t>
  </si>
  <si>
    <t>Patalynės užvalkalai</t>
  </si>
  <si>
    <t>Reprezentacinės išlaidos</t>
  </si>
  <si>
    <t>Darbuotojų kvalifikacijai</t>
  </si>
  <si>
    <t>Gruodžio 31 dienai liko nepanaudotų lėšų:</t>
  </si>
  <si>
    <t xml:space="preserve">Darbuotojų kultūrinei veiklai </t>
  </si>
  <si>
    <t>Interneto svetainės talpinimas ir el.pašto planas</t>
  </si>
  <si>
    <t>Grindų klojimas 4 grupėje</t>
  </si>
  <si>
    <t>Elektroninio dienyno "Mūsų darželis" mėnesinis aptarnavimo mokestis</t>
  </si>
  <si>
    <t>Tvoros (dalies) rekonstrukcijos darbai</t>
  </si>
  <si>
    <t>Vienkartinis stojimo į Socialinio emocinio ugdymo asociaciją mokestis</t>
  </si>
  <si>
    <t>Grindų klojimas 6 grupėje</t>
  </si>
  <si>
    <t>Marškinėliai megaitėms (golfukai šokiams)</t>
  </si>
  <si>
    <t>Rankenos langams</t>
  </si>
  <si>
    <t>Patalybė (čiužiniai, pagalvės, antklodės)</t>
  </si>
  <si>
    <t xml:space="preserve">Spausdintuvas </t>
  </si>
  <si>
    <t>Durys</t>
  </si>
  <si>
    <t xml:space="preserve">Spintelės </t>
  </si>
  <si>
    <t>Darbuotojų atestavimas saugai</t>
  </si>
  <si>
    <t xml:space="preserve">El.sertifikato išdavimas </t>
  </si>
  <si>
    <t>Užrašų knyga</t>
  </si>
  <si>
    <t>Paklotas grindims</t>
  </si>
  <si>
    <t>Bendruomenės renginiui</t>
  </si>
  <si>
    <t>Gyventojų pajamų mokesčio (GMP) 2 % bei tiekėjų paramos lėšų surinkimas bei panaudojimas 2014 metais</t>
  </si>
  <si>
    <t>Kompiuteris</t>
  </si>
  <si>
    <t>Tapetai</t>
  </si>
  <si>
    <t>Apsaugos mokestis</t>
  </si>
  <si>
    <t>Pašto išlaidos</t>
  </si>
  <si>
    <t>El. sertifikato mokestis</t>
  </si>
  <si>
    <t>2014 m.</t>
  </si>
  <si>
    <t>2015 m.</t>
  </si>
  <si>
    <t>2016 m.</t>
  </si>
  <si>
    <t>2017 m.</t>
  </si>
  <si>
    <t>GMP (Eur)</t>
  </si>
  <si>
    <t>Tiekėjų lėšos (Eur)</t>
  </si>
  <si>
    <t>Pajamos (Eur)</t>
  </si>
  <si>
    <t>Išlaidos (Eur)</t>
  </si>
  <si>
    <t>2013 m.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</si>
</sst>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right" wrapText="1"/>
    </xf>
    <xf numFmtId="0" fontId="7" fillId="3" borderId="1" xfId="0" applyFont="1" applyFill="1" applyBorder="1"/>
    <xf numFmtId="0" fontId="3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/>
            </a:pPr>
            <a:r>
              <a:rPr lang="lt-LT"/>
              <a:t>Paramos lėšų gavimas 2013 -2017 metais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40251572327044E-2"/>
          <c:y val="0.20843087764714341"/>
          <c:w val="0.95387840670859592"/>
          <c:h val="0.66717952036817385"/>
        </c:manualLayout>
      </c:layout>
      <c:lineChart>
        <c:grouping val="standard"/>
        <c:ser>
          <c:idx val="0"/>
          <c:order val="0"/>
          <c:tx>
            <c:strRef>
              <c:f>Lapas4!$B$3</c:f>
              <c:strCache>
                <c:ptCount val="1"/>
                <c:pt idx="0">
                  <c:v>GMP (Eur)</c:v>
                </c:pt>
              </c:strCache>
            </c:strRef>
          </c:tx>
          <c:dLbls>
            <c:dLbl>
              <c:idx val="0"/>
              <c:layout>
                <c:manualLayout>
                  <c:x val="-3.7735849056603793E-2"/>
                  <c:y val="-4.0182648401826483E-2"/>
                </c:manualLayout>
              </c:layout>
              <c:showVal val="1"/>
            </c:dLbl>
            <c:dLbl>
              <c:idx val="1"/>
              <c:layout>
                <c:manualLayout>
                  <c:x val="-9.6436058700209687E-2"/>
                  <c:y val="-2.9223744292237432E-2"/>
                </c:manualLayout>
              </c:layout>
              <c:showVal val="1"/>
            </c:dLbl>
            <c:dLbl>
              <c:idx val="2"/>
              <c:layout>
                <c:manualLayout>
                  <c:x val="-1.8867924528301886E-2"/>
                  <c:y val="-2.9223744292237432E-2"/>
                </c:manualLayout>
              </c:layout>
              <c:showVal val="1"/>
            </c:dLbl>
            <c:dLbl>
              <c:idx val="3"/>
              <c:layout>
                <c:manualLayout>
                  <c:x val="-2.3060796645702299E-2"/>
                  <c:y val="-5.4794520547945244E-2"/>
                </c:manualLayout>
              </c:layout>
              <c:showVal val="1"/>
            </c:dLbl>
            <c:dLbl>
              <c:idx val="4"/>
              <c:layout>
                <c:manualLayout>
                  <c:x val="-2.5157232704402527E-2"/>
                  <c:y val="-5.114155251141549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lt-LT"/>
              </a:p>
            </c:txPr>
            <c:showVal val="1"/>
          </c:dLbls>
          <c:cat>
            <c:strRef>
              <c:f>Lapas4!$A$4:$A$8</c:f>
              <c:strCache>
                <c:ptCount val="5"/>
                <c:pt idx="0">
                  <c:v>2013 m.</c:v>
                </c:pt>
                <c:pt idx="1">
                  <c:v>2014 m.</c:v>
                </c:pt>
                <c:pt idx="2">
                  <c:v>2015 m.</c:v>
                </c:pt>
                <c:pt idx="3">
                  <c:v>2016 m.</c:v>
                </c:pt>
                <c:pt idx="4">
                  <c:v>2017 m.</c:v>
                </c:pt>
              </c:strCache>
            </c:strRef>
          </c:cat>
          <c:val>
            <c:numRef>
              <c:f>Lapas4!$B$4:$B$8</c:f>
              <c:numCache>
                <c:formatCode>General</c:formatCode>
                <c:ptCount val="5"/>
                <c:pt idx="0">
                  <c:v>399.6</c:v>
                </c:pt>
                <c:pt idx="1">
                  <c:v>505.58</c:v>
                </c:pt>
                <c:pt idx="2">
                  <c:v>1376</c:v>
                </c:pt>
                <c:pt idx="3">
                  <c:v>1014</c:v>
                </c:pt>
                <c:pt idx="4">
                  <c:v>1038</c:v>
                </c:pt>
              </c:numCache>
            </c:numRef>
          </c:val>
        </c:ser>
        <c:ser>
          <c:idx val="1"/>
          <c:order val="1"/>
          <c:tx>
            <c:strRef>
              <c:f>Lapas4!$C$3</c:f>
              <c:strCache>
                <c:ptCount val="1"/>
                <c:pt idx="0">
                  <c:v>Tiekėjų lėšos (Eur)</c:v>
                </c:pt>
              </c:strCache>
            </c:strRef>
          </c:tx>
          <c:dLbls>
            <c:dLbl>
              <c:idx val="1"/>
              <c:layout>
                <c:manualLayout>
                  <c:x val="-5.4507337526205471E-2"/>
                  <c:y val="-4.7488584474885853E-2"/>
                </c:manualLayout>
              </c:layout>
              <c:showVal val="1"/>
            </c:dLbl>
            <c:dLbl>
              <c:idx val="2"/>
              <c:layout>
                <c:manualLayout>
                  <c:x val="-3.9832285115303998E-2"/>
                  <c:y val="-4.7488584474885853E-2"/>
                </c:manualLayout>
              </c:layout>
              <c:showVal val="1"/>
            </c:dLbl>
            <c:dLbl>
              <c:idx val="3"/>
              <c:layout>
                <c:manualLayout>
                  <c:x val="-4.6121593291404597E-2"/>
                  <c:y val="-3.287671232876714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lt-LT"/>
              </a:p>
            </c:txPr>
            <c:showVal val="1"/>
          </c:dLbls>
          <c:cat>
            <c:strRef>
              <c:f>Lapas4!$A$4:$A$8</c:f>
              <c:strCache>
                <c:ptCount val="5"/>
                <c:pt idx="0">
                  <c:v>2013 m.</c:v>
                </c:pt>
                <c:pt idx="1">
                  <c:v>2014 m.</c:v>
                </c:pt>
                <c:pt idx="2">
                  <c:v>2015 m.</c:v>
                </c:pt>
                <c:pt idx="3">
                  <c:v>2016 m.</c:v>
                </c:pt>
                <c:pt idx="4">
                  <c:v>2017 m.</c:v>
                </c:pt>
              </c:strCache>
            </c:strRef>
          </c:cat>
          <c:val>
            <c:numRef>
              <c:f>Lapas4!$C$4:$C$8</c:f>
              <c:numCache>
                <c:formatCode>General</c:formatCode>
                <c:ptCount val="5"/>
                <c:pt idx="0">
                  <c:v>733.41</c:v>
                </c:pt>
                <c:pt idx="1">
                  <c:v>1371.44</c:v>
                </c:pt>
                <c:pt idx="2">
                  <c:v>871</c:v>
                </c:pt>
                <c:pt idx="3">
                  <c:v>748</c:v>
                </c:pt>
                <c:pt idx="4">
                  <c:v>815</c:v>
                </c:pt>
              </c:numCache>
            </c:numRef>
          </c:val>
        </c:ser>
        <c:dLbls>
          <c:showVal val="1"/>
        </c:dLbls>
        <c:marker val="1"/>
        <c:axId val="77792000"/>
        <c:axId val="77793536"/>
      </c:lineChart>
      <c:catAx>
        <c:axId val="777920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lt-LT"/>
          </a:p>
        </c:txPr>
        <c:crossAx val="77793536"/>
        <c:crosses val="autoZero"/>
        <c:auto val="1"/>
        <c:lblAlgn val="ctr"/>
        <c:lblOffset val="100"/>
      </c:catAx>
      <c:valAx>
        <c:axId val="777935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779200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/>
            </a:pPr>
            <a:r>
              <a:rPr lang="lt-LT"/>
              <a:t>Paramos lėšų pajamų/išlaidų dinamika 2014-2017 metais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06332138590203E-2"/>
          <c:y val="0.31792845072448134"/>
          <c:w val="0.94743130227001193"/>
          <c:h val="0.57333477150972567"/>
        </c:manualLayout>
      </c:layout>
      <c:lineChart>
        <c:grouping val="standard"/>
        <c:ser>
          <c:idx val="0"/>
          <c:order val="0"/>
          <c:tx>
            <c:strRef>
              <c:f>Lapas4!$B$11</c:f>
              <c:strCache>
                <c:ptCount val="1"/>
                <c:pt idx="0">
                  <c:v>Pajamos (Eur)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5588235294117641E-2"/>
                  <c:y val="-8.4337349397590425E-2"/>
                </c:manualLayout>
              </c:layout>
              <c:showVal val="1"/>
            </c:dLbl>
            <c:dLbl>
              <c:idx val="1"/>
              <c:layout>
                <c:manualLayout>
                  <c:x val="-5.3921568627450948E-2"/>
                  <c:y val="-4.0160642570281103E-2"/>
                </c:manualLayout>
              </c:layout>
              <c:showVal val="1"/>
            </c:dLbl>
            <c:dLbl>
              <c:idx val="2"/>
              <c:layout>
                <c:manualLayout>
                  <c:x val="-1.7156862745098041E-2"/>
                  <c:y val="5.6224899598393482E-2"/>
                </c:manualLayout>
              </c:layout>
              <c:showVal val="1"/>
            </c:dLbl>
            <c:dLbl>
              <c:idx val="3"/>
              <c:layout>
                <c:manualLayout>
                  <c:x val="-4.4117647058823574E-2"/>
                  <c:y val="7.228915662650595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lt-LT"/>
              </a:p>
            </c:txPr>
            <c:showVal val="1"/>
          </c:dLbls>
          <c:cat>
            <c:strRef>
              <c:f>Lapas4!$A$12:$A$15</c:f>
              <c:strCache>
                <c:ptCount val="4"/>
                <c:pt idx="0">
                  <c:v>2014 m.</c:v>
                </c:pt>
                <c:pt idx="1">
                  <c:v>2015 m.</c:v>
                </c:pt>
                <c:pt idx="2">
                  <c:v>2016 m.</c:v>
                </c:pt>
                <c:pt idx="3">
                  <c:v>2017 m.</c:v>
                </c:pt>
              </c:strCache>
            </c:strRef>
          </c:cat>
          <c:val>
            <c:numRef>
              <c:f>Lapas4!$B$12:$B$15</c:f>
              <c:numCache>
                <c:formatCode>General</c:formatCode>
                <c:ptCount val="4"/>
                <c:pt idx="0">
                  <c:v>1877.02</c:v>
                </c:pt>
                <c:pt idx="1">
                  <c:v>2247</c:v>
                </c:pt>
                <c:pt idx="2">
                  <c:v>1762</c:v>
                </c:pt>
                <c:pt idx="3">
                  <c:v>1853</c:v>
                </c:pt>
              </c:numCache>
            </c:numRef>
          </c:val>
        </c:ser>
        <c:ser>
          <c:idx val="1"/>
          <c:order val="1"/>
          <c:tx>
            <c:strRef>
              <c:f>Lapas4!$C$11</c:f>
              <c:strCache>
                <c:ptCount val="1"/>
                <c:pt idx="0">
                  <c:v>Išlaidos (Eur)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43E-2"/>
                  <c:y val="-7.228915662650602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2289156626506021E-2"/>
                </c:manualLayout>
              </c:layout>
              <c:showVal val="1"/>
            </c:dLbl>
            <c:dLbl>
              <c:idx val="2"/>
              <c:layout>
                <c:manualLayout>
                  <c:x val="-5.1470588235294101E-2"/>
                  <c:y val="-4.8192771084337387E-2"/>
                </c:manualLayout>
              </c:layout>
              <c:showVal val="1"/>
            </c:dLbl>
            <c:dLbl>
              <c:idx val="3"/>
              <c:layout>
                <c:manualLayout>
                  <c:x val="-4.4117647058823574E-2"/>
                  <c:y val="-6.024096385542172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lt-LT"/>
              </a:p>
            </c:txPr>
            <c:showVal val="1"/>
          </c:dLbls>
          <c:cat>
            <c:strRef>
              <c:f>Lapas4!$A$12:$A$15</c:f>
              <c:strCache>
                <c:ptCount val="4"/>
                <c:pt idx="0">
                  <c:v>2014 m.</c:v>
                </c:pt>
                <c:pt idx="1">
                  <c:v>2015 m.</c:v>
                </c:pt>
                <c:pt idx="2">
                  <c:v>2016 m.</c:v>
                </c:pt>
                <c:pt idx="3">
                  <c:v>2017 m.</c:v>
                </c:pt>
              </c:strCache>
            </c:strRef>
          </c:cat>
          <c:val>
            <c:numRef>
              <c:f>Lapas4!$C$12:$C$15</c:f>
              <c:numCache>
                <c:formatCode>General</c:formatCode>
                <c:ptCount val="4"/>
                <c:pt idx="0">
                  <c:v>432.48</c:v>
                </c:pt>
                <c:pt idx="1">
                  <c:v>1605.01</c:v>
                </c:pt>
                <c:pt idx="2">
                  <c:v>2172.67</c:v>
                </c:pt>
                <c:pt idx="3">
                  <c:v>2124</c:v>
                </c:pt>
              </c:numCache>
            </c:numRef>
          </c:val>
        </c:ser>
        <c:dLbls>
          <c:showVal val="1"/>
        </c:dLbls>
        <c:marker val="1"/>
        <c:axId val="69343104"/>
        <c:axId val="70070656"/>
      </c:lineChart>
      <c:catAx>
        <c:axId val="693431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lt-LT"/>
          </a:p>
        </c:txPr>
        <c:crossAx val="70070656"/>
        <c:crosses val="autoZero"/>
        <c:auto val="1"/>
        <c:lblAlgn val="ctr"/>
        <c:lblOffset val="100"/>
      </c:catAx>
      <c:valAx>
        <c:axId val="70070656"/>
        <c:scaling>
          <c:orientation val="minMax"/>
        </c:scaling>
        <c:delete val="1"/>
        <c:axPos val="l"/>
        <c:numFmt formatCode="General" sourceLinked="1"/>
        <c:tickLblPos val="none"/>
        <c:crossAx val="6934310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57150</xdr:rowOff>
    </xdr:from>
    <xdr:to>
      <xdr:col>10</xdr:col>
      <xdr:colOff>180975</xdr:colOff>
      <xdr:row>19</xdr:row>
      <xdr:rowOff>104775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38099</xdr:colOff>
      <xdr:row>1</xdr:row>
      <xdr:rowOff>66674</xdr:rowOff>
    </xdr:from>
    <xdr:to>
      <xdr:col>20</xdr:col>
      <xdr:colOff>66674</xdr:colOff>
      <xdr:row>19</xdr:row>
      <xdr:rowOff>123825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L29" sqref="L2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B27" sqref="B27"/>
    </sheetView>
  </sheetViews>
  <sheetFormatPr defaultRowHeight="15"/>
  <cols>
    <col min="1" max="1" width="34.140625" customWidth="1"/>
    <col min="2" max="2" width="11.42578125" customWidth="1"/>
  </cols>
  <sheetData>
    <row r="1" spans="1:2" ht="21">
      <c r="A1" s="1" t="s">
        <v>36</v>
      </c>
    </row>
    <row r="2" spans="1:2" ht="15.75" thickBot="1"/>
    <row r="3" spans="1:2" ht="16.5" thickBot="1">
      <c r="A3" s="9" t="s">
        <v>6</v>
      </c>
      <c r="B3" s="10"/>
    </row>
    <row r="5" spans="1:2" ht="15.75">
      <c r="A5" s="6" t="s">
        <v>1</v>
      </c>
      <c r="B5" s="6" t="s">
        <v>4</v>
      </c>
    </row>
    <row r="6" spans="1:2" ht="15.75">
      <c r="A6" s="7" t="s">
        <v>2</v>
      </c>
      <c r="B6" s="3">
        <v>505.58</v>
      </c>
    </row>
    <row r="7" spans="1:2" ht="15.75">
      <c r="A7" s="8" t="s">
        <v>3</v>
      </c>
      <c r="B7" s="3">
        <v>1371.44</v>
      </c>
    </row>
    <row r="8" spans="1:2" ht="18.75">
      <c r="A8" s="4" t="s">
        <v>5</v>
      </c>
      <c r="B8" s="5">
        <f>SUM(B6:B7)</f>
        <v>1877.02</v>
      </c>
    </row>
    <row r="10" spans="1:2" ht="15.75" thickBot="1"/>
    <row r="11" spans="1:2" ht="16.5" thickBot="1">
      <c r="A11" s="9" t="s">
        <v>7</v>
      </c>
      <c r="B11" s="10"/>
    </row>
    <row r="12" spans="1:2">
      <c r="A12" s="11" t="s">
        <v>37</v>
      </c>
      <c r="B12" s="12">
        <v>191.59</v>
      </c>
    </row>
    <row r="13" spans="1:2">
      <c r="A13" s="13" t="s">
        <v>38</v>
      </c>
      <c r="B13" s="12">
        <v>56.52</v>
      </c>
    </row>
    <row r="14" spans="1:2">
      <c r="A14" s="13" t="s">
        <v>39</v>
      </c>
      <c r="B14" s="12">
        <v>48.11</v>
      </c>
    </row>
    <row r="15" spans="1:2">
      <c r="A15" s="13" t="s">
        <v>40</v>
      </c>
      <c r="B15" s="12">
        <v>0.94</v>
      </c>
    </row>
    <row r="16" spans="1:2">
      <c r="A16" s="13" t="s">
        <v>11</v>
      </c>
      <c r="B16" s="12">
        <v>78.8</v>
      </c>
    </row>
    <row r="17" spans="1:2">
      <c r="A17" s="13" t="s">
        <v>41</v>
      </c>
      <c r="B17" s="12">
        <v>56.52</v>
      </c>
    </row>
    <row r="18" spans="1:2" ht="18.75">
      <c r="A18" s="16" t="s">
        <v>5</v>
      </c>
      <c r="B18" s="17">
        <f>SUM(B12:B17)</f>
        <v>432.48</v>
      </c>
    </row>
    <row r="19" spans="1:2">
      <c r="A19" s="2"/>
    </row>
    <row r="20" spans="1:2" ht="15.75" thickBot="1">
      <c r="A20" s="2"/>
    </row>
    <row r="21" spans="1:2" ht="32.25" thickBot="1">
      <c r="A21" s="18" t="s">
        <v>17</v>
      </c>
      <c r="B21" s="19">
        <f>B8-B18</f>
        <v>1444.54</v>
      </c>
    </row>
  </sheetData>
  <mergeCells count="2">
    <mergeCell ref="A3:B3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sqref="A1:XFD1048576"/>
    </sheetView>
  </sheetViews>
  <sheetFormatPr defaultRowHeight="15"/>
  <cols>
    <col min="1" max="1" width="34.140625" customWidth="1"/>
    <col min="2" max="2" width="11.42578125" customWidth="1"/>
  </cols>
  <sheetData>
    <row r="1" spans="1:2" ht="21">
      <c r="A1" s="1" t="s">
        <v>0</v>
      </c>
    </row>
    <row r="2" spans="1:2" ht="15.75" thickBot="1"/>
    <row r="3" spans="1:2" ht="16.5" thickBot="1">
      <c r="A3" s="9" t="s">
        <v>6</v>
      </c>
      <c r="B3" s="10"/>
    </row>
    <row r="5" spans="1:2" ht="15.75">
      <c r="A5" s="6" t="s">
        <v>1</v>
      </c>
      <c r="B5" s="6" t="s">
        <v>4</v>
      </c>
    </row>
    <row r="6" spans="1:2" ht="31.5">
      <c r="A6" s="7" t="s">
        <v>2</v>
      </c>
      <c r="B6" s="3">
        <v>1376</v>
      </c>
    </row>
    <row r="7" spans="1:2" ht="15.75">
      <c r="A7" s="8" t="s">
        <v>3</v>
      </c>
      <c r="B7" s="3">
        <v>871</v>
      </c>
    </row>
    <row r="8" spans="1:2" ht="18.75">
      <c r="A8" s="4" t="s">
        <v>5</v>
      </c>
      <c r="B8" s="5">
        <f>SUM(B6:B7)</f>
        <v>2247</v>
      </c>
    </row>
    <row r="10" spans="1:2" ht="15.75" thickBot="1"/>
    <row r="11" spans="1:2" ht="16.5" thickBot="1">
      <c r="A11" s="9" t="s">
        <v>7</v>
      </c>
      <c r="B11" s="10"/>
    </row>
    <row r="12" spans="1:2">
      <c r="A12" s="11" t="s">
        <v>11</v>
      </c>
      <c r="B12" s="12">
        <v>78.510000000000005</v>
      </c>
    </row>
    <row r="13" spans="1:2">
      <c r="A13" s="13" t="s">
        <v>29</v>
      </c>
      <c r="B13" s="12">
        <v>1200</v>
      </c>
    </row>
    <row r="14" spans="1:2">
      <c r="A14" s="13" t="s">
        <v>31</v>
      </c>
      <c r="B14" s="12">
        <v>72.349999999999994</v>
      </c>
    </row>
    <row r="15" spans="1:2">
      <c r="A15" s="13" t="s">
        <v>32</v>
      </c>
      <c r="B15" s="12">
        <v>8.32</v>
      </c>
    </row>
    <row r="16" spans="1:2">
      <c r="A16" s="13" t="s">
        <v>33</v>
      </c>
      <c r="B16" s="12">
        <v>5.9</v>
      </c>
    </row>
    <row r="17" spans="1:2">
      <c r="A17" s="13" t="s">
        <v>34</v>
      </c>
      <c r="B17" s="12">
        <v>58.5</v>
      </c>
    </row>
    <row r="18" spans="1:2">
      <c r="A18" s="13" t="s">
        <v>35</v>
      </c>
      <c r="B18" s="12">
        <v>181.43</v>
      </c>
    </row>
    <row r="19" spans="1:2">
      <c r="A19" s="13"/>
      <c r="B19" s="12"/>
    </row>
    <row r="20" spans="1:2">
      <c r="A20" s="13"/>
      <c r="B20" s="12"/>
    </row>
    <row r="21" spans="1:2">
      <c r="A21" s="13"/>
      <c r="B21" s="12"/>
    </row>
    <row r="22" spans="1:2" ht="18.75">
      <c r="A22" s="16" t="s">
        <v>5</v>
      </c>
      <c r="B22" s="17">
        <f>SUM(B12:B21)</f>
        <v>1605.01</v>
      </c>
    </row>
    <row r="23" spans="1:2">
      <c r="A23" s="2"/>
    </row>
    <row r="24" spans="1:2" ht="15.75" thickBot="1">
      <c r="A24" s="2"/>
    </row>
    <row r="25" spans="1:2" ht="32.25" thickBot="1">
      <c r="A25" s="18" t="s">
        <v>17</v>
      </c>
      <c r="B25" s="19">
        <f>B8-B22</f>
        <v>641.99</v>
      </c>
    </row>
  </sheetData>
  <mergeCells count="2">
    <mergeCell ref="A3:B3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I22" sqref="I22"/>
    </sheetView>
  </sheetViews>
  <sheetFormatPr defaultRowHeight="15"/>
  <cols>
    <col min="1" max="1" width="36.5703125" customWidth="1"/>
    <col min="2" max="2" width="11.42578125" customWidth="1"/>
  </cols>
  <sheetData>
    <row r="1" spans="1:2" ht="21">
      <c r="A1" s="1" t="s">
        <v>8</v>
      </c>
    </row>
    <row r="2" spans="1:2" ht="15.75" thickBot="1"/>
    <row r="3" spans="1:2" ht="16.5" thickBot="1">
      <c r="A3" s="9" t="s">
        <v>6</v>
      </c>
      <c r="B3" s="10"/>
    </row>
    <row r="5" spans="1:2" ht="15.75">
      <c r="A5" s="6" t="s">
        <v>1</v>
      </c>
      <c r="B5" s="6" t="s">
        <v>4</v>
      </c>
    </row>
    <row r="6" spans="1:2" ht="15.75">
      <c r="A6" s="7" t="s">
        <v>2</v>
      </c>
      <c r="B6" s="20">
        <v>1014</v>
      </c>
    </row>
    <row r="7" spans="1:2" ht="15.75">
      <c r="A7" s="8" t="s">
        <v>3</v>
      </c>
      <c r="B7" s="20">
        <v>748</v>
      </c>
    </row>
    <row r="8" spans="1:2" ht="18.75">
      <c r="A8" s="4" t="s">
        <v>5</v>
      </c>
      <c r="B8" s="21">
        <f>SUM(B6:B7)</f>
        <v>1762</v>
      </c>
    </row>
    <row r="10" spans="1:2" ht="15.75" thickBot="1"/>
    <row r="11" spans="1:2" ht="16.5" thickBot="1">
      <c r="A11" s="9" t="s">
        <v>7</v>
      </c>
      <c r="B11" s="10"/>
    </row>
    <row r="12" spans="1:2">
      <c r="A12" s="13" t="s">
        <v>18</v>
      </c>
      <c r="B12" s="22">
        <v>163.19999999999999</v>
      </c>
    </row>
    <row r="13" spans="1:2">
      <c r="A13" s="13" t="s">
        <v>22</v>
      </c>
      <c r="B13" s="22">
        <v>399.3</v>
      </c>
    </row>
    <row r="14" spans="1:2">
      <c r="A14" s="13" t="s">
        <v>20</v>
      </c>
      <c r="B14" s="22">
        <v>300</v>
      </c>
    </row>
    <row r="15" spans="1:2">
      <c r="A15" s="13" t="s">
        <v>24</v>
      </c>
      <c r="B15" s="22">
        <v>300</v>
      </c>
    </row>
    <row r="16" spans="1:2" ht="27.75" customHeight="1">
      <c r="A16" s="13" t="s">
        <v>21</v>
      </c>
      <c r="B16" s="22">
        <v>20.27</v>
      </c>
    </row>
    <row r="17" spans="1:2" ht="27" customHeight="1">
      <c r="A17" s="13" t="s">
        <v>23</v>
      </c>
      <c r="B17" s="22">
        <v>45</v>
      </c>
    </row>
    <row r="18" spans="1:2" ht="27" customHeight="1">
      <c r="A18" s="13" t="s">
        <v>30</v>
      </c>
      <c r="B18" s="22">
        <v>600</v>
      </c>
    </row>
    <row r="19" spans="1:2" ht="17.25" customHeight="1">
      <c r="A19" s="13" t="s">
        <v>11</v>
      </c>
      <c r="B19" s="22">
        <v>88</v>
      </c>
    </row>
    <row r="20" spans="1:2" ht="17.25" customHeight="1">
      <c r="A20" s="13" t="s">
        <v>28</v>
      </c>
      <c r="B20" s="22">
        <v>192</v>
      </c>
    </row>
    <row r="21" spans="1:2" ht="27" customHeight="1">
      <c r="A21" s="13" t="s">
        <v>19</v>
      </c>
      <c r="B21" s="22">
        <v>64.900000000000006</v>
      </c>
    </row>
    <row r="22" spans="1:2" ht="18.75">
      <c r="A22" s="16" t="s">
        <v>5</v>
      </c>
      <c r="B22" s="17">
        <f>SUM(B12:B21)</f>
        <v>2172.67</v>
      </c>
    </row>
    <row r="23" spans="1:2">
      <c r="A23" s="2"/>
    </row>
    <row r="24" spans="1:2" ht="15.75" thickBot="1">
      <c r="A24" s="2"/>
    </row>
    <row r="25" spans="1:2" ht="32.25" thickBot="1">
      <c r="A25" s="18" t="s">
        <v>17</v>
      </c>
      <c r="B25" s="19">
        <f>B8-B22</f>
        <v>-410.67000000000007</v>
      </c>
    </row>
  </sheetData>
  <mergeCells count="2">
    <mergeCell ref="A3:B3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24" sqref="B24"/>
    </sheetView>
  </sheetViews>
  <sheetFormatPr defaultRowHeight="15"/>
  <cols>
    <col min="1" max="1" width="30.7109375" customWidth="1"/>
    <col min="2" max="2" width="11.42578125" customWidth="1"/>
  </cols>
  <sheetData>
    <row r="1" spans="1:2" ht="21">
      <c r="A1" s="1" t="s">
        <v>9</v>
      </c>
    </row>
    <row r="2" spans="1:2" ht="15.75" thickBot="1"/>
    <row r="3" spans="1:2" ht="16.5" thickBot="1">
      <c r="A3" s="9" t="s">
        <v>6</v>
      </c>
      <c r="B3" s="10"/>
    </row>
    <row r="4" spans="1:2" ht="15.75">
      <c r="A4" s="6" t="s">
        <v>1</v>
      </c>
      <c r="B4" s="6" t="s">
        <v>4</v>
      </c>
    </row>
    <row r="5" spans="1:2" ht="31.5">
      <c r="A5" s="7" t="s">
        <v>2</v>
      </c>
      <c r="B5" s="3">
        <v>1038</v>
      </c>
    </row>
    <row r="6" spans="1:2" ht="15.75">
      <c r="A6" s="8" t="s">
        <v>3</v>
      </c>
      <c r="B6" s="3">
        <v>815</v>
      </c>
    </row>
    <row r="7" spans="1:2" ht="18.75">
      <c r="A7" s="14" t="s">
        <v>5</v>
      </c>
      <c r="B7" s="15">
        <f>SUM(B5:B6)</f>
        <v>1853</v>
      </c>
    </row>
    <row r="9" spans="1:2" ht="15.75" thickBot="1"/>
    <row r="10" spans="1:2" ht="16.5" thickBot="1">
      <c r="A10" s="9" t="s">
        <v>7</v>
      </c>
      <c r="B10" s="10"/>
    </row>
    <row r="11" spans="1:2" ht="30">
      <c r="A11" s="11" t="s">
        <v>25</v>
      </c>
      <c r="B11" s="12">
        <v>36</v>
      </c>
    </row>
    <row r="12" spans="1:2">
      <c r="A12" s="13" t="s">
        <v>10</v>
      </c>
      <c r="B12" s="12">
        <v>32</v>
      </c>
    </row>
    <row r="13" spans="1:2">
      <c r="A13" s="13" t="s">
        <v>26</v>
      </c>
      <c r="B13" s="12">
        <v>80</v>
      </c>
    </row>
    <row r="14" spans="1:2">
      <c r="A14" s="13" t="s">
        <v>11</v>
      </c>
      <c r="B14" s="12">
        <v>88</v>
      </c>
    </row>
    <row r="15" spans="1:2">
      <c r="A15" s="13" t="s">
        <v>12</v>
      </c>
      <c r="B15" s="12">
        <v>170</v>
      </c>
    </row>
    <row r="16" spans="1:2" ht="15" customHeight="1">
      <c r="A16" s="13" t="s">
        <v>13</v>
      </c>
      <c r="B16" s="12">
        <v>600</v>
      </c>
    </row>
    <row r="17" spans="1:2" ht="30">
      <c r="A17" s="13" t="s">
        <v>27</v>
      </c>
      <c r="B17" s="12">
        <v>857</v>
      </c>
    </row>
    <row r="18" spans="1:2">
      <c r="A18" s="13" t="s">
        <v>14</v>
      </c>
      <c r="B18" s="12">
        <v>199</v>
      </c>
    </row>
    <row r="19" spans="1:2">
      <c r="A19" s="13" t="s">
        <v>15</v>
      </c>
      <c r="B19" s="12">
        <v>25</v>
      </c>
    </row>
    <row r="20" spans="1:2">
      <c r="A20" s="13" t="s">
        <v>16</v>
      </c>
      <c r="B20" s="12">
        <v>37</v>
      </c>
    </row>
    <row r="21" spans="1:2" ht="18.75">
      <c r="A21" s="16" t="s">
        <v>5</v>
      </c>
      <c r="B21" s="17">
        <f>SUM(B11:B20)</f>
        <v>2124</v>
      </c>
    </row>
    <row r="22" spans="1:2">
      <c r="A22" s="2"/>
    </row>
    <row r="23" spans="1:2" ht="15.75" thickBot="1">
      <c r="A23" s="2"/>
    </row>
    <row r="24" spans="1:2" ht="32.25" thickBot="1">
      <c r="A24" s="18" t="s">
        <v>17</v>
      </c>
      <c r="B24" s="19">
        <f>B7-B21</f>
        <v>-271</v>
      </c>
    </row>
    <row r="25" spans="1:2">
      <c r="A25" s="2"/>
    </row>
  </sheetData>
  <mergeCells count="2">
    <mergeCell ref="A3:B3"/>
    <mergeCell ref="A10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5"/>
  <sheetViews>
    <sheetView workbookViewId="0">
      <selection activeCell="B28" sqref="B28"/>
    </sheetView>
  </sheetViews>
  <sheetFormatPr defaultRowHeight="15"/>
  <cols>
    <col min="2" max="2" width="16.28515625" customWidth="1"/>
    <col min="3" max="3" width="19.140625" customWidth="1"/>
  </cols>
  <sheetData>
    <row r="3" spans="1:3">
      <c r="A3" s="12"/>
      <c r="B3" s="12" t="s">
        <v>46</v>
      </c>
      <c r="C3" s="12" t="s">
        <v>47</v>
      </c>
    </row>
    <row r="4" spans="1:3">
      <c r="A4" s="12" t="s">
        <v>50</v>
      </c>
      <c r="B4" s="12">
        <v>399.6</v>
      </c>
      <c r="C4" s="12">
        <v>733.41</v>
      </c>
    </row>
    <row r="5" spans="1:3">
      <c r="A5" s="12" t="s">
        <v>42</v>
      </c>
      <c r="B5" s="12">
        <f>'2014'!B6</f>
        <v>505.58</v>
      </c>
      <c r="C5" s="12">
        <f>'2014'!B7</f>
        <v>1371.44</v>
      </c>
    </row>
    <row r="6" spans="1:3">
      <c r="A6" s="12" t="s">
        <v>43</v>
      </c>
      <c r="B6" s="12">
        <f>'2015'!B6</f>
        <v>1376</v>
      </c>
      <c r="C6" s="12">
        <f>'2015'!B7</f>
        <v>871</v>
      </c>
    </row>
    <row r="7" spans="1:3">
      <c r="A7" s="12" t="s">
        <v>44</v>
      </c>
      <c r="B7" s="12">
        <f>'2016'!B6</f>
        <v>1014</v>
      </c>
      <c r="C7" s="12">
        <f>'2016'!B7</f>
        <v>748</v>
      </c>
    </row>
    <row r="8" spans="1:3">
      <c r="A8" s="12" t="s">
        <v>45</v>
      </c>
      <c r="B8" s="12">
        <f>'2017'!B5</f>
        <v>1038</v>
      </c>
      <c r="C8" s="12">
        <f>'2017'!B6</f>
        <v>815</v>
      </c>
    </row>
    <row r="11" spans="1:3">
      <c r="B11" t="s">
        <v>48</v>
      </c>
      <c r="C11" t="s">
        <v>49</v>
      </c>
    </row>
    <row r="12" spans="1:3">
      <c r="A12" s="12" t="s">
        <v>42</v>
      </c>
      <c r="B12" s="12">
        <f>'2014'!B8</f>
        <v>1877.02</v>
      </c>
      <c r="C12" s="12">
        <f>'2014'!B18</f>
        <v>432.48</v>
      </c>
    </row>
    <row r="13" spans="1:3">
      <c r="A13" s="12" t="s">
        <v>43</v>
      </c>
      <c r="B13" s="12">
        <f>'2015'!B8</f>
        <v>2247</v>
      </c>
      <c r="C13" s="12">
        <f>'2015'!B22</f>
        <v>1605.01</v>
      </c>
    </row>
    <row r="14" spans="1:3">
      <c r="A14" s="12" t="s">
        <v>44</v>
      </c>
      <c r="B14" s="12">
        <f>'2016'!B8</f>
        <v>1762</v>
      </c>
      <c r="C14" s="12">
        <f>'2016'!B22</f>
        <v>2172.67</v>
      </c>
    </row>
    <row r="15" spans="1:3">
      <c r="A15" s="12" t="s">
        <v>45</v>
      </c>
      <c r="B15" s="12">
        <f>'2017'!B7</f>
        <v>1853</v>
      </c>
      <c r="C15" s="12">
        <f>'2017'!B21</f>
        <v>2124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Bendra suvestinė</vt:lpstr>
      <vt:lpstr>2014</vt:lpstr>
      <vt:lpstr>2015</vt:lpstr>
      <vt:lpstr>2016</vt:lpstr>
      <vt:lpstr>2017</vt:lpstr>
      <vt:lpstr>Lapas4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Norvaišienė</dc:creator>
  <cp:lastModifiedBy>Laima Norvaišienė</cp:lastModifiedBy>
  <dcterms:created xsi:type="dcterms:W3CDTF">2018-04-04T07:02:02Z</dcterms:created>
  <dcterms:modified xsi:type="dcterms:W3CDTF">2018-04-04T08:34:17Z</dcterms:modified>
</cp:coreProperties>
</file>